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462793\AppData\Local\Box\Box Edit\Documents\d7Fn1tHSyES9MSu185Yi1g==\"/>
    </mc:Choice>
  </mc:AlternateContent>
  <xr:revisionPtr revIDLastSave="0" documentId="13_ncr:1_{6394F6C0-F134-4FEA-A8BF-7AFDC39F8306}" xr6:coauthVersionLast="47" xr6:coauthVersionMax="47" xr10:uidLastSave="{00000000-0000-0000-0000-000000000000}"/>
  <bookViews>
    <workbookView xWindow="-28920" yWindow="-120" windowWidth="29040" windowHeight="15720" tabRatio="1000" xr2:uid="{EEF63052-E02C-4618-90F9-FF427FB1789F}"/>
  </bookViews>
  <sheets>
    <sheet name="HSR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3" l="1"/>
  <c r="H26" i="13"/>
  <c r="E26" i="13"/>
  <c r="C26" i="13"/>
  <c r="H19" i="13"/>
  <c r="E19" i="13"/>
  <c r="H11" i="13"/>
  <c r="E11" i="13"/>
  <c r="C11" i="13"/>
  <c r="H3" i="13"/>
  <c r="E3" i="13"/>
  <c r="C3" i="13"/>
  <c r="I36" i="13" l="1"/>
  <c r="I17" i="13"/>
  <c r="F17" i="13"/>
  <c r="I9" i="13"/>
  <c r="F9" i="13"/>
  <c r="I35" i="13"/>
  <c r="I34" i="13"/>
  <c r="I37" i="13" l="1"/>
  <c r="I38" i="13" s="1"/>
  <c r="I31" i="13"/>
  <c r="F31" i="13"/>
  <c r="I24" i="13"/>
  <c r="F24" i="13"/>
</calcChain>
</file>

<file path=xl/sharedStrings.xml><?xml version="1.0" encoding="utf-8"?>
<sst xmlns="http://schemas.openxmlformats.org/spreadsheetml/2006/main" count="79" uniqueCount="37">
  <si>
    <t>First Year</t>
  </si>
  <si>
    <t>Credit Hours</t>
  </si>
  <si>
    <t>Second Year</t>
  </si>
  <si>
    <t>Third Year</t>
  </si>
  <si>
    <t>Fourth Year</t>
  </si>
  <si>
    <t xml:space="preserve"> </t>
  </si>
  <si>
    <t>PHS 7100: Epi Theory and Methods</t>
  </si>
  <si>
    <t>Elective</t>
  </si>
  <si>
    <t xml:space="preserve">MDCRC 6450: Grant Writing </t>
  </si>
  <si>
    <t xml:space="preserve">Total Dissertation </t>
  </si>
  <si>
    <t>TOTAL</t>
  </si>
  <si>
    <t>PHS 7970: Dissertation</t>
  </si>
  <si>
    <t>MBIOL 7570: Research Ethics</t>
  </si>
  <si>
    <t>PHS 7000: Adv. Biostats in STATA</t>
  </si>
  <si>
    <t>PHS Core Curriculum</t>
  </si>
  <si>
    <t>PBHLT 6300: Epidemiology I</t>
  </si>
  <si>
    <t>PHS 7020: Secondary Data Analysis</t>
  </si>
  <si>
    <t>`</t>
  </si>
  <si>
    <t>PHS 7300: Health System Research</t>
  </si>
  <si>
    <t>PHS 7030: Applied Modern Causal Inference</t>
  </si>
  <si>
    <t>Courses</t>
  </si>
  <si>
    <t>Credit Hour</t>
  </si>
  <si>
    <t>PHS Core / Emphasis Core / Elective</t>
  </si>
  <si>
    <t>Emphasis Core</t>
  </si>
  <si>
    <t>PHS Core</t>
  </si>
  <si>
    <t>HSR Electives</t>
  </si>
  <si>
    <t>HSR Core</t>
  </si>
  <si>
    <t>See list of electives</t>
  </si>
  <si>
    <t>STUDENT NAME</t>
  </si>
  <si>
    <t>Admission Academic Year:</t>
  </si>
  <si>
    <t>Fall</t>
  </si>
  <si>
    <t>Spring:</t>
  </si>
  <si>
    <t>Fall:</t>
  </si>
  <si>
    <t>Spring</t>
  </si>
  <si>
    <t>Summer</t>
  </si>
  <si>
    <t>PHS PhD Program of Study: Health Systems Research</t>
  </si>
  <si>
    <t xml:space="preserve">PHS 7200: Principles of PHS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</si>
</sst>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F1E2D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 textRotation="90"/>
    </xf>
    <xf numFmtId="0" fontId="2" fillId="8" borderId="12" xfId="0" applyFont="1" applyFill="1" applyBorder="1" applyAlignment="1">
      <alignment vertical="center"/>
    </xf>
    <xf numFmtId="0" fontId="2" fillId="8" borderId="13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2" fillId="9" borderId="5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11" borderId="12" xfId="0" applyFont="1" applyFill="1" applyBorder="1" applyAlignment="1">
      <alignment vertical="center"/>
    </xf>
    <xf numFmtId="0" fontId="2" fillId="11" borderId="13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9" borderId="6" xfId="0" applyFont="1" applyFill="1" applyBorder="1" applyAlignment="1">
      <alignment vertical="center"/>
    </xf>
    <xf numFmtId="0" fontId="2" fillId="10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1" borderId="14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2" fillId="8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11" borderId="1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/>
    <xf numFmtId="0" fontId="5" fillId="0" borderId="6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4" borderId="6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12" borderId="28" xfId="0" applyFill="1" applyBorder="1" applyAlignment="1">
      <alignment horizontal="right" vertical="top"/>
    </xf>
    <xf numFmtId="0" fontId="0" fillId="12" borderId="29" xfId="0" applyFill="1" applyBorder="1" applyAlignment="1">
      <alignment horizontal="center" vertical="center"/>
    </xf>
    <xf numFmtId="0" fontId="0" fillId="12" borderId="30" xfId="0" applyFill="1" applyBorder="1" applyAlignment="1">
      <alignment horizontal="right" vertical="top"/>
    </xf>
    <xf numFmtId="0" fontId="0" fillId="12" borderId="31" xfId="0" applyFill="1" applyBorder="1" applyAlignment="1">
      <alignment horizontal="center" vertical="center"/>
    </xf>
    <xf numFmtId="0" fontId="5" fillId="6" borderId="22" xfId="0" applyFont="1" applyFill="1" applyBorder="1" applyAlignment="1">
      <alignment vertical="center"/>
    </xf>
    <xf numFmtId="0" fontId="5" fillId="6" borderId="16" xfId="0" applyFont="1" applyFill="1" applyBorder="1" applyAlignment="1">
      <alignment horizontal="right" vertical="center"/>
    </xf>
    <xf numFmtId="0" fontId="5" fillId="6" borderId="2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vertical="center"/>
    </xf>
    <xf numFmtId="0" fontId="5" fillId="7" borderId="2" xfId="0" applyFont="1" applyFill="1" applyBorder="1" applyAlignment="1">
      <alignment horizontal="right" vertical="center"/>
    </xf>
    <xf numFmtId="0" fontId="5" fillId="7" borderId="2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right" vertical="center"/>
    </xf>
    <xf numFmtId="0" fontId="5" fillId="5" borderId="22" xfId="0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top"/>
    </xf>
    <xf numFmtId="0" fontId="1" fillId="12" borderId="1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textRotation="90"/>
    </xf>
    <xf numFmtId="0" fontId="4" fillId="2" borderId="24" xfId="0" applyFont="1" applyFill="1" applyBorder="1" applyAlignment="1">
      <alignment horizontal="center" vertical="center" textRotation="90"/>
    </xf>
    <xf numFmtId="0" fontId="4" fillId="2" borderId="25" xfId="0" applyFont="1" applyFill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right" vertical="center"/>
    </xf>
    <xf numFmtId="0" fontId="2" fillId="10" borderId="3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3" xfId="0" applyFont="1" applyFill="1" applyBorder="1" applyAlignment="1">
      <alignment horizontal="right" vertical="center"/>
    </xf>
    <xf numFmtId="0" fontId="2" fillId="9" borderId="1" xfId="0" applyFont="1" applyFill="1" applyBorder="1" applyAlignment="1">
      <alignment horizontal="right" vertical="center"/>
    </xf>
    <xf numFmtId="0" fontId="2" fillId="9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22</xdr:col>
      <xdr:colOff>342900</xdr:colOff>
      <xdr:row>48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28E2CF-A296-CB3F-11D7-F038FFFC2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2125" y="0"/>
          <a:ext cx="777240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64A7C-11FA-4C3B-B3D2-5DA2371EC5EC}">
  <dimension ref="A1:M42"/>
  <sheetViews>
    <sheetView tabSelected="1" topLeftCell="C1" zoomScale="120" zoomScaleNormal="120" workbookViewId="0">
      <selection activeCell="K1" sqref="K1"/>
    </sheetView>
  </sheetViews>
  <sheetFormatPr defaultColWidth="8.81640625" defaultRowHeight="14.5" x14ac:dyDescent="0.35"/>
  <cols>
    <col min="1" max="1" width="8.81640625" style="2"/>
    <col min="2" max="2" width="16.26953125" style="2" customWidth="1"/>
    <col min="3" max="3" width="5.1796875" style="2" customWidth="1"/>
    <col min="4" max="4" width="40.81640625" style="2" customWidth="1"/>
    <col min="5" max="5" width="14.54296875" style="41" customWidth="1"/>
    <col min="6" max="6" width="9.1796875" style="2" customWidth="1"/>
    <col min="7" max="7" width="40.54296875" style="2" customWidth="1"/>
    <col min="8" max="8" width="14.54296875" style="41" customWidth="1"/>
    <col min="9" max="9" width="12" style="2" customWidth="1"/>
    <col min="10" max="10" width="8.81640625" style="2" customWidth="1"/>
    <col min="11" max="16384" width="8.81640625" style="2"/>
  </cols>
  <sheetData>
    <row r="1" spans="1:9" s="1" customFormat="1" ht="21.5" thickBot="1" x14ac:dyDescent="0.4">
      <c r="A1" s="93" t="s">
        <v>35</v>
      </c>
      <c r="B1" s="94"/>
      <c r="C1" s="94"/>
      <c r="D1" s="94"/>
      <c r="E1" s="94"/>
      <c r="F1" s="95" t="s">
        <v>28</v>
      </c>
      <c r="G1" s="95"/>
      <c r="H1" s="95"/>
      <c r="I1" s="96"/>
    </row>
    <row r="2" spans="1:9" s="59" customFormat="1" ht="36.5" thickBot="1" x14ac:dyDescent="0.4">
      <c r="D2" s="85" t="s">
        <v>20</v>
      </c>
      <c r="E2" s="53" t="s">
        <v>22</v>
      </c>
      <c r="F2" s="53" t="s">
        <v>21</v>
      </c>
      <c r="G2" s="85" t="s">
        <v>20</v>
      </c>
      <c r="H2" s="53" t="s">
        <v>22</v>
      </c>
      <c r="I2" s="53" t="s">
        <v>21</v>
      </c>
    </row>
    <row r="3" spans="1:9" ht="15" thickBot="1" x14ac:dyDescent="0.4">
      <c r="A3" s="97" t="s">
        <v>0</v>
      </c>
      <c r="B3" s="83" t="s">
        <v>34</v>
      </c>
      <c r="C3" s="84">
        <f>H41</f>
        <v>2024</v>
      </c>
      <c r="D3" s="78" t="s">
        <v>30</v>
      </c>
      <c r="E3" s="79">
        <f>H41</f>
        <v>2024</v>
      </c>
      <c r="F3" s="77"/>
      <c r="G3" s="81" t="s">
        <v>33</v>
      </c>
      <c r="H3" s="82">
        <f>H42</f>
        <v>2025</v>
      </c>
      <c r="I3" s="80"/>
    </row>
    <row r="4" spans="1:9" s="1" customFormat="1" ht="18" customHeight="1" x14ac:dyDescent="0.35">
      <c r="A4" s="98"/>
      <c r="B4" s="69"/>
      <c r="C4" s="9"/>
      <c r="D4" s="6" t="s">
        <v>13</v>
      </c>
      <c r="E4" s="42" t="s">
        <v>23</v>
      </c>
      <c r="F4" s="6">
        <v>3</v>
      </c>
      <c r="G4" s="6" t="s">
        <v>16</v>
      </c>
      <c r="H4" s="42" t="s">
        <v>23</v>
      </c>
      <c r="I4" s="7">
        <v>4</v>
      </c>
    </row>
    <row r="5" spans="1:9" ht="18" customHeight="1" x14ac:dyDescent="0.35">
      <c r="A5" s="98"/>
      <c r="B5" s="22"/>
      <c r="C5" s="10"/>
      <c r="D5" s="6" t="s">
        <v>18</v>
      </c>
      <c r="E5" s="42" t="s">
        <v>23</v>
      </c>
      <c r="F5" s="6">
        <v>3</v>
      </c>
      <c r="G5" s="8" t="s">
        <v>36</v>
      </c>
      <c r="H5" s="44" t="s">
        <v>24</v>
      </c>
      <c r="I5" s="17">
        <v>2</v>
      </c>
    </row>
    <row r="6" spans="1:9" ht="18" customHeight="1" x14ac:dyDescent="0.35">
      <c r="A6" s="98"/>
      <c r="B6" s="22"/>
      <c r="C6" s="10"/>
      <c r="D6" s="4" t="s">
        <v>15</v>
      </c>
      <c r="E6" s="51" t="s">
        <v>24</v>
      </c>
      <c r="F6" s="4">
        <v>3</v>
      </c>
      <c r="G6" s="4" t="s">
        <v>6</v>
      </c>
      <c r="H6" s="43" t="s">
        <v>24</v>
      </c>
      <c r="I6" s="5">
        <v>3</v>
      </c>
    </row>
    <row r="7" spans="1:9" ht="18" customHeight="1" x14ac:dyDescent="0.35">
      <c r="A7" s="98"/>
      <c r="B7" s="22"/>
      <c r="C7" s="10"/>
      <c r="D7" s="10"/>
      <c r="E7" s="35"/>
      <c r="F7" s="10"/>
      <c r="G7" s="10"/>
      <c r="H7" s="45"/>
      <c r="I7" s="11"/>
    </row>
    <row r="8" spans="1:9" ht="15" thickBot="1" x14ac:dyDescent="0.4">
      <c r="A8" s="98"/>
      <c r="B8" s="22"/>
      <c r="C8" s="10"/>
      <c r="D8" s="10"/>
      <c r="E8" s="35"/>
      <c r="F8" s="10"/>
      <c r="G8" s="10"/>
      <c r="H8" s="45"/>
      <c r="I8" s="11"/>
    </row>
    <row r="9" spans="1:9" ht="15" thickBot="1" x14ac:dyDescent="0.4">
      <c r="A9" s="99"/>
      <c r="B9" s="70" t="s">
        <v>1</v>
      </c>
      <c r="C9" s="12"/>
      <c r="D9" s="13" t="s">
        <v>1</v>
      </c>
      <c r="E9" s="36"/>
      <c r="F9" s="12">
        <f>SUM(F4:F8)</f>
        <v>9</v>
      </c>
      <c r="G9" s="13" t="s">
        <v>1</v>
      </c>
      <c r="H9" s="46"/>
      <c r="I9" s="14">
        <f>SUM(I4:I8)</f>
        <v>9</v>
      </c>
    </row>
    <row r="10" spans="1:9" ht="15" thickBot="1" x14ac:dyDescent="0.4">
      <c r="A10" s="52"/>
      <c r="B10" s="52"/>
      <c r="C10" s="52"/>
      <c r="D10" s="52"/>
      <c r="E10" s="37"/>
      <c r="F10" s="100"/>
      <c r="G10" s="100"/>
      <c r="H10" s="37"/>
      <c r="I10" s="52"/>
    </row>
    <row r="11" spans="1:9" s="1" customFormat="1" ht="15" thickBot="1" x14ac:dyDescent="0.4">
      <c r="A11" s="97" t="s">
        <v>2</v>
      </c>
      <c r="B11" s="83" t="s">
        <v>34</v>
      </c>
      <c r="C11" s="84">
        <f>H42</f>
        <v>2025</v>
      </c>
      <c r="D11" s="78" t="s">
        <v>30</v>
      </c>
      <c r="E11" s="79">
        <f>H42</f>
        <v>2025</v>
      </c>
      <c r="F11" s="77"/>
      <c r="G11" s="81" t="s">
        <v>33</v>
      </c>
      <c r="H11" s="82">
        <f>H42+1</f>
        <v>2026</v>
      </c>
      <c r="I11" s="80"/>
    </row>
    <row r="12" spans="1:9" ht="18" customHeight="1" x14ac:dyDescent="0.35">
      <c r="A12" s="98"/>
      <c r="B12" s="69"/>
      <c r="C12" s="15"/>
      <c r="D12" s="60" t="s">
        <v>27</v>
      </c>
      <c r="E12" s="38" t="s">
        <v>7</v>
      </c>
      <c r="F12" s="64">
        <v>2</v>
      </c>
      <c r="G12" s="60" t="s">
        <v>27</v>
      </c>
      <c r="H12" s="38" t="s">
        <v>7</v>
      </c>
      <c r="I12" s="66">
        <v>3</v>
      </c>
    </row>
    <row r="13" spans="1:9" ht="18" customHeight="1" x14ac:dyDescent="0.35">
      <c r="A13" s="98"/>
      <c r="B13" s="71"/>
      <c r="C13" s="16"/>
      <c r="D13" s="60" t="s">
        <v>27</v>
      </c>
      <c r="E13" s="38" t="s">
        <v>7</v>
      </c>
      <c r="F13" s="65">
        <v>3</v>
      </c>
      <c r="G13" s="68" t="s">
        <v>27</v>
      </c>
      <c r="H13" s="38" t="s">
        <v>7</v>
      </c>
      <c r="I13" s="67">
        <v>2</v>
      </c>
    </row>
    <row r="14" spans="1:9" ht="18" customHeight="1" x14ac:dyDescent="0.35">
      <c r="A14" s="98"/>
      <c r="B14" s="71"/>
      <c r="C14" s="16"/>
      <c r="D14" s="60" t="s">
        <v>27</v>
      </c>
      <c r="E14" s="38" t="s">
        <v>7</v>
      </c>
      <c r="F14" s="65">
        <v>3</v>
      </c>
      <c r="G14" s="4" t="s">
        <v>19</v>
      </c>
      <c r="H14" s="43" t="s">
        <v>24</v>
      </c>
      <c r="I14" s="5">
        <v>3</v>
      </c>
    </row>
    <row r="15" spans="1:9" ht="18" customHeight="1" x14ac:dyDescent="0.35">
      <c r="A15" s="98"/>
      <c r="B15" s="71"/>
      <c r="C15" s="16"/>
      <c r="D15" s="8" t="s">
        <v>12</v>
      </c>
      <c r="E15" s="34" t="s">
        <v>24</v>
      </c>
      <c r="F15" s="8">
        <v>1</v>
      </c>
      <c r="G15" s="4" t="s">
        <v>8</v>
      </c>
      <c r="H15" s="43" t="s">
        <v>24</v>
      </c>
      <c r="I15" s="5">
        <v>3</v>
      </c>
    </row>
    <row r="16" spans="1:9" ht="15" thickBot="1" x14ac:dyDescent="0.4">
      <c r="A16" s="98"/>
      <c r="B16" s="72"/>
      <c r="C16" s="18"/>
      <c r="D16" s="20"/>
      <c r="E16" s="54"/>
      <c r="F16" s="19"/>
      <c r="G16" s="20"/>
      <c r="H16" s="47"/>
      <c r="I16" s="21"/>
    </row>
    <row r="17" spans="1:13" ht="15" thickBot="1" x14ac:dyDescent="0.4">
      <c r="A17" s="99"/>
      <c r="B17" s="70" t="s">
        <v>1</v>
      </c>
      <c r="C17" s="12"/>
      <c r="D17" s="13" t="s">
        <v>1</v>
      </c>
      <c r="E17" s="36"/>
      <c r="F17" s="61">
        <f>SUM(F12:F15)</f>
        <v>9</v>
      </c>
      <c r="G17" s="13" t="s">
        <v>1</v>
      </c>
      <c r="H17" s="46"/>
      <c r="I17" s="62">
        <f>SUM(I12:I15)</f>
        <v>11</v>
      </c>
    </row>
    <row r="18" spans="1:13" ht="15" thickBot="1" x14ac:dyDescent="0.4">
      <c r="A18" s="52"/>
      <c r="B18" s="52"/>
      <c r="C18" s="52"/>
      <c r="D18" s="52"/>
      <c r="E18" s="37"/>
      <c r="F18" s="100"/>
      <c r="G18" s="100"/>
      <c r="H18" s="37"/>
      <c r="I18" s="52"/>
    </row>
    <row r="19" spans="1:13" ht="15" thickBot="1" x14ac:dyDescent="0.4">
      <c r="A19" s="97" t="s">
        <v>3</v>
      </c>
      <c r="B19" s="83" t="s">
        <v>34</v>
      </c>
      <c r="C19" s="84">
        <f>H42+1</f>
        <v>2026</v>
      </c>
      <c r="D19" s="78" t="s">
        <v>30</v>
      </c>
      <c r="E19" s="79">
        <f>H42+1</f>
        <v>2026</v>
      </c>
      <c r="F19" s="77"/>
      <c r="G19" s="81" t="s">
        <v>33</v>
      </c>
      <c r="H19" s="82">
        <f>H42+2</f>
        <v>2027</v>
      </c>
      <c r="I19" s="80"/>
    </row>
    <row r="20" spans="1:13" s="1" customFormat="1" ht="18" customHeight="1" x14ac:dyDescent="0.35">
      <c r="A20" s="98"/>
      <c r="B20" s="86"/>
      <c r="C20" s="15"/>
      <c r="D20" s="32" t="s">
        <v>11</v>
      </c>
      <c r="E20" s="39"/>
      <c r="F20" s="24">
        <v>4</v>
      </c>
      <c r="G20" s="32" t="s">
        <v>11</v>
      </c>
      <c r="H20" s="48"/>
      <c r="I20" s="25">
        <v>3</v>
      </c>
    </row>
    <row r="21" spans="1:13" ht="18" customHeight="1" x14ac:dyDescent="0.35">
      <c r="A21" s="98"/>
      <c r="B21" s="71"/>
      <c r="C21" s="16"/>
      <c r="D21" s="10"/>
      <c r="E21" s="35"/>
      <c r="F21" s="10"/>
      <c r="G21" s="22"/>
      <c r="H21" s="49"/>
      <c r="I21" s="11"/>
    </row>
    <row r="22" spans="1:13" ht="18" customHeight="1" x14ac:dyDescent="0.35">
      <c r="A22" s="98"/>
      <c r="B22" s="71"/>
      <c r="C22" s="16"/>
      <c r="D22" s="10"/>
      <c r="E22" s="35"/>
      <c r="F22" s="10"/>
      <c r="G22" s="10"/>
      <c r="H22" s="45"/>
      <c r="I22" s="11"/>
    </row>
    <row r="23" spans="1:13" ht="15" thickBot="1" x14ac:dyDescent="0.4">
      <c r="A23" s="98"/>
      <c r="B23" s="87"/>
      <c r="C23" s="19"/>
      <c r="D23" s="10"/>
      <c r="E23" s="35"/>
      <c r="F23" s="10"/>
      <c r="G23" s="19"/>
      <c r="H23" s="88"/>
      <c r="I23" s="21"/>
      <c r="M23" s="2" t="s">
        <v>17</v>
      </c>
    </row>
    <row r="24" spans="1:13" ht="15" thickBot="1" x14ac:dyDescent="0.4">
      <c r="A24" s="99"/>
      <c r="B24" s="70" t="s">
        <v>1</v>
      </c>
      <c r="C24" s="12"/>
      <c r="D24" s="13" t="s">
        <v>1</v>
      </c>
      <c r="E24" s="36"/>
      <c r="F24" s="12">
        <f>SUM(F20:F23)</f>
        <v>4</v>
      </c>
      <c r="G24" s="13" t="s">
        <v>1</v>
      </c>
      <c r="H24" s="46"/>
      <c r="I24" s="14">
        <f>SUM(I20:I23)</f>
        <v>3</v>
      </c>
    </row>
    <row r="25" spans="1:13" ht="15" thickBot="1" x14ac:dyDescent="0.4">
      <c r="A25" s="52"/>
      <c r="B25" s="23"/>
      <c r="C25" s="52"/>
      <c r="D25" s="23"/>
      <c r="E25" s="37"/>
      <c r="F25" s="52"/>
      <c r="G25" s="23"/>
      <c r="H25" s="37"/>
      <c r="I25" s="52"/>
    </row>
    <row r="26" spans="1:13" ht="15" thickBot="1" x14ac:dyDescent="0.4">
      <c r="A26" s="97" t="s">
        <v>4</v>
      </c>
      <c r="B26" s="83" t="s">
        <v>34</v>
      </c>
      <c r="C26" s="84">
        <f>H42+2</f>
        <v>2027</v>
      </c>
      <c r="D26" s="78" t="s">
        <v>30</v>
      </c>
      <c r="E26" s="79">
        <f>H42+2</f>
        <v>2027</v>
      </c>
      <c r="F26" s="77"/>
      <c r="G26" s="81" t="s">
        <v>33</v>
      </c>
      <c r="H26" s="82">
        <f>H42+3</f>
        <v>2028</v>
      </c>
      <c r="I26" s="80"/>
    </row>
    <row r="27" spans="1:13" ht="18" customHeight="1" x14ac:dyDescent="0.35">
      <c r="A27" s="98"/>
      <c r="B27" s="86"/>
      <c r="C27" s="15"/>
      <c r="D27" s="24" t="s">
        <v>11</v>
      </c>
      <c r="E27" s="40"/>
      <c r="F27" s="24">
        <v>4</v>
      </c>
      <c r="G27" s="24" t="s">
        <v>11</v>
      </c>
      <c r="H27" s="50"/>
      <c r="I27" s="25">
        <v>3</v>
      </c>
    </row>
    <row r="28" spans="1:13" ht="18" customHeight="1" x14ac:dyDescent="0.35">
      <c r="A28" s="98"/>
      <c r="B28" s="71"/>
      <c r="C28" s="16"/>
      <c r="D28" s="10"/>
      <c r="E28" s="35"/>
      <c r="F28" s="10"/>
      <c r="G28" s="10"/>
      <c r="H28" s="45"/>
      <c r="I28" s="26"/>
    </row>
    <row r="29" spans="1:13" ht="18" customHeight="1" x14ac:dyDescent="0.35">
      <c r="A29" s="98"/>
      <c r="B29" s="71"/>
      <c r="C29" s="16"/>
      <c r="D29" s="10"/>
      <c r="E29" s="35"/>
      <c r="F29" s="10"/>
      <c r="G29" s="16"/>
      <c r="H29" s="89"/>
      <c r="I29" s="26"/>
    </row>
    <row r="30" spans="1:13" s="1" customFormat="1" ht="15" thickBot="1" x14ac:dyDescent="0.4">
      <c r="A30" s="98"/>
      <c r="B30" s="87"/>
      <c r="C30" s="19"/>
      <c r="D30" s="19" t="s">
        <v>5</v>
      </c>
      <c r="E30" s="90"/>
      <c r="F30" s="19" t="s">
        <v>5</v>
      </c>
      <c r="G30" s="19"/>
      <c r="H30" s="88"/>
      <c r="I30" s="27"/>
    </row>
    <row r="31" spans="1:13" ht="15" thickBot="1" x14ac:dyDescent="0.4">
      <c r="A31" s="99"/>
      <c r="B31" s="70" t="s">
        <v>1</v>
      </c>
      <c r="C31" s="12"/>
      <c r="D31" s="13" t="s">
        <v>1</v>
      </c>
      <c r="E31" s="36"/>
      <c r="F31" s="12">
        <f>SUM(F27:F30)</f>
        <v>4</v>
      </c>
      <c r="G31" s="13" t="s">
        <v>1</v>
      </c>
      <c r="H31" s="46"/>
      <c r="I31" s="14">
        <f>SUM(I27:I30)</f>
        <v>3</v>
      </c>
    </row>
    <row r="32" spans="1:13" ht="18" customHeight="1" x14ac:dyDescent="0.35">
      <c r="A32" s="3"/>
      <c r="B32" s="23"/>
      <c r="C32" s="52"/>
      <c r="D32" s="23"/>
      <c r="E32" s="37"/>
      <c r="F32" s="52"/>
      <c r="G32" s="23"/>
      <c r="H32" s="37"/>
      <c r="I32" s="52"/>
    </row>
    <row r="33" spans="1:9" ht="15" thickBot="1" x14ac:dyDescent="0.4">
      <c r="A33" s="55"/>
      <c r="B33" s="56"/>
      <c r="C33" s="56"/>
      <c r="D33" s="23"/>
      <c r="E33" s="37"/>
      <c r="F33" s="52"/>
      <c r="G33" s="23"/>
      <c r="H33" s="37"/>
      <c r="I33" s="52"/>
    </row>
    <row r="34" spans="1:9" ht="15" thickBot="1" x14ac:dyDescent="0.4">
      <c r="A34" s="57"/>
      <c r="B34" s="52"/>
      <c r="C34" s="52"/>
      <c r="D34" s="28"/>
      <c r="E34" s="37"/>
      <c r="F34" s="52"/>
      <c r="G34" s="107" t="s">
        <v>14</v>
      </c>
      <c r="H34" s="108"/>
      <c r="I34" s="33">
        <f>F6+I5+I6+I14+I15+F15</f>
        <v>15</v>
      </c>
    </row>
    <row r="35" spans="1:9" ht="15" thickBot="1" x14ac:dyDescent="0.4">
      <c r="A35" s="57"/>
      <c r="B35" s="52"/>
      <c r="C35" s="52"/>
      <c r="D35" s="23"/>
      <c r="E35" s="37"/>
      <c r="F35" s="52"/>
      <c r="G35" s="109" t="s">
        <v>26</v>
      </c>
      <c r="H35" s="110"/>
      <c r="I35" s="29">
        <f>F4+F5+I4</f>
        <v>10</v>
      </c>
    </row>
    <row r="36" spans="1:9" ht="15" thickBot="1" x14ac:dyDescent="0.4">
      <c r="A36" s="57"/>
      <c r="B36" s="52"/>
      <c r="C36" s="52"/>
      <c r="D36" s="23"/>
      <c r="E36" s="37"/>
      <c r="F36" s="52"/>
      <c r="G36" s="101" t="s">
        <v>25</v>
      </c>
      <c r="H36" s="102"/>
      <c r="I36" s="63">
        <f>F12+F13+F14+I12+I13</f>
        <v>13</v>
      </c>
    </row>
    <row r="37" spans="1:9" ht="15" thickBot="1" x14ac:dyDescent="0.4">
      <c r="A37" s="57"/>
      <c r="B37" s="52"/>
      <c r="C37" s="52"/>
      <c r="D37" s="23"/>
      <c r="E37" s="37"/>
      <c r="F37" s="52"/>
      <c r="G37" s="103" t="s">
        <v>9</v>
      </c>
      <c r="H37" s="104"/>
      <c r="I37" s="30">
        <f>F20+I20+F27+I27</f>
        <v>14</v>
      </c>
    </row>
    <row r="38" spans="1:9" ht="15" thickBot="1" x14ac:dyDescent="0.4">
      <c r="A38" s="57"/>
      <c r="B38" s="52"/>
      <c r="C38" s="52"/>
      <c r="D38" s="23"/>
      <c r="E38" s="37"/>
      <c r="F38" s="52"/>
      <c r="G38" s="105" t="s">
        <v>10</v>
      </c>
      <c r="H38" s="106"/>
      <c r="I38" s="58">
        <f>SUM(I34:I37)</f>
        <v>52</v>
      </c>
    </row>
    <row r="39" spans="1:9" ht="15" thickBot="1" x14ac:dyDescent="0.4">
      <c r="B39" s="31"/>
      <c r="C39" s="31"/>
      <c r="D39" s="31"/>
      <c r="F39" s="31"/>
      <c r="G39" s="31"/>
      <c r="I39" s="31"/>
    </row>
    <row r="40" spans="1:9" ht="15" thickBot="1" x14ac:dyDescent="0.4">
      <c r="G40" s="91" t="s">
        <v>29</v>
      </c>
      <c r="H40" s="92"/>
    </row>
    <row r="41" spans="1:9" x14ac:dyDescent="0.35">
      <c r="G41" s="73" t="s">
        <v>32</v>
      </c>
      <c r="H41" s="74">
        <v>2024</v>
      </c>
    </row>
    <row r="42" spans="1:9" ht="15" thickBot="1" x14ac:dyDescent="0.4">
      <c r="G42" s="75" t="s">
        <v>31</v>
      </c>
      <c r="H42" s="76">
        <v>2025</v>
      </c>
    </row>
  </sheetData>
  <mergeCells count="14">
    <mergeCell ref="G40:H40"/>
    <mergeCell ref="A1:E1"/>
    <mergeCell ref="F1:I1"/>
    <mergeCell ref="A19:A24"/>
    <mergeCell ref="A3:A9"/>
    <mergeCell ref="F10:G10"/>
    <mergeCell ref="A11:A17"/>
    <mergeCell ref="F18:G18"/>
    <mergeCell ref="G36:H36"/>
    <mergeCell ref="G37:H37"/>
    <mergeCell ref="G38:H38"/>
    <mergeCell ref="A26:A31"/>
    <mergeCell ref="G34:H34"/>
    <mergeCell ref="G35:H3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Marcie Leek</dc:creator>
  <cp:lastModifiedBy>Marcie K Leek</cp:lastModifiedBy>
  <cp:lastPrinted>2022-03-28T17:27:10Z</cp:lastPrinted>
  <dcterms:created xsi:type="dcterms:W3CDTF">2021-12-09T22:28:51Z</dcterms:created>
  <dcterms:modified xsi:type="dcterms:W3CDTF">2024-04-15T20:58:26Z</dcterms:modified>
</cp:coreProperties>
</file>