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0462793\Desktop\"/>
    </mc:Choice>
  </mc:AlternateContent>
  <xr:revisionPtr revIDLastSave="0" documentId="13_ncr:1_{04B6210B-398F-4181-9860-3D2D57878CEA}" xr6:coauthVersionLast="36" xr6:coauthVersionMax="36" xr10:uidLastSave="{00000000-0000-0000-0000-000000000000}"/>
  <bookViews>
    <workbookView xWindow="0" yWindow="0" windowWidth="19200" windowHeight="8270" tabRatio="1000" xr2:uid="{EEF63052-E02C-4618-90F9-FF427FB1789F}"/>
  </bookViews>
  <sheets>
    <sheet name="CTE" sheetId="1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1" l="1"/>
  <c r="E26" i="11"/>
  <c r="C26" i="11"/>
  <c r="H19" i="11"/>
  <c r="E19" i="11"/>
  <c r="C19" i="11"/>
  <c r="H11" i="11"/>
  <c r="E11" i="11"/>
  <c r="C11" i="11"/>
  <c r="H3" i="11"/>
  <c r="E3" i="11"/>
  <c r="C3" i="11"/>
  <c r="I36" i="11" l="1"/>
  <c r="I35" i="11" l="1"/>
  <c r="I34" i="11" l="1"/>
  <c r="I37" i="11" l="1"/>
  <c r="I31" i="11"/>
  <c r="F31" i="11"/>
  <c r="I24" i="11"/>
  <c r="F24" i="11"/>
  <c r="I17" i="11"/>
  <c r="F17" i="11"/>
  <c r="I9" i="11"/>
  <c r="F9" i="11"/>
  <c r="I38" i="11" l="1"/>
</calcChain>
</file>

<file path=xl/sharedStrings.xml><?xml version="1.0" encoding="utf-8"?>
<sst xmlns="http://schemas.openxmlformats.org/spreadsheetml/2006/main" count="82" uniqueCount="41">
  <si>
    <t>First Year</t>
  </si>
  <si>
    <t>Credit Hours</t>
  </si>
  <si>
    <t>Second Year</t>
  </si>
  <si>
    <t>Third Year</t>
  </si>
  <si>
    <t>Fourth Year</t>
  </si>
  <si>
    <t xml:space="preserve"> </t>
  </si>
  <si>
    <t>PHS 7100: Epi Theory and Methods</t>
  </si>
  <si>
    <t>Elective</t>
  </si>
  <si>
    <t xml:space="preserve">MDCRC 6450: Grant Writing </t>
  </si>
  <si>
    <t xml:space="preserve">Total Dissertation </t>
  </si>
  <si>
    <t>TOTAL</t>
  </si>
  <si>
    <t>PHS 7970: Dissertation</t>
  </si>
  <si>
    <t>MBIOL 7570: Research Ethics</t>
  </si>
  <si>
    <t>PHS 7000: Adv. Biostats in STATA</t>
  </si>
  <si>
    <t>CTE Emphsis</t>
  </si>
  <si>
    <t>CTE Electives</t>
  </si>
  <si>
    <t>PHS Core Curriculum</t>
  </si>
  <si>
    <t xml:space="preserve">PHS XXXX: Categorical Analysis </t>
  </si>
  <si>
    <t>PHS 7820: Applied PHS Experience</t>
  </si>
  <si>
    <t>PBHLT 6300: Epidemiology I</t>
  </si>
  <si>
    <t>PHS 7020: Secondary Data Analysis</t>
  </si>
  <si>
    <t>`</t>
  </si>
  <si>
    <t>PHS 7030: Applied Modern Causal Inference</t>
  </si>
  <si>
    <t>Courses</t>
  </si>
  <si>
    <t>Credit Hour</t>
  </si>
  <si>
    <t>PHS Core / Emphasis Core / Elective</t>
  </si>
  <si>
    <t>Emphasis Core</t>
  </si>
  <si>
    <t>PHS Core</t>
  </si>
  <si>
    <t>PHS 7110: CTE Seminar</t>
  </si>
  <si>
    <t>See list of electives</t>
  </si>
  <si>
    <t>PHS 7115: Advanced CTE Seminar</t>
  </si>
  <si>
    <r>
      <t xml:space="preserve">PHS 7120: Molecular Epi </t>
    </r>
    <r>
      <rPr>
        <i/>
        <sz val="11"/>
        <color rgb="FF000000"/>
        <rFont val="Calibri"/>
        <family val="2"/>
        <scheme val="minor"/>
      </rPr>
      <t>(See list of electives)</t>
    </r>
  </si>
  <si>
    <t xml:space="preserve">PHS PhD Program of Study: Clinical and Translational Epidemiology </t>
  </si>
  <si>
    <t>STUDENT NAME</t>
  </si>
  <si>
    <t>Admission Academic Year:</t>
  </si>
  <si>
    <t>Fall</t>
  </si>
  <si>
    <t>Spring:</t>
  </si>
  <si>
    <t>Fall:</t>
  </si>
  <si>
    <t>Spring</t>
  </si>
  <si>
    <t>Summer</t>
  </si>
  <si>
    <t xml:space="preserve">PHS 7200: Principles of PHS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</si>
</sst>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rgb="FFFFFFF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AF1E2D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5" tint="0.39997558519241921"/>
        <bgColor rgb="FF000000"/>
      </patternFill>
    </fill>
    <fill>
      <patternFill patternType="solid">
        <fgColor theme="5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7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horizontal="center" vertical="center" textRotation="90"/>
    </xf>
    <xf numFmtId="0" fontId="2" fillId="0" borderId="0" xfId="0" applyFont="1" applyFill="1" applyBorder="1" applyAlignment="1"/>
    <xf numFmtId="0" fontId="5" fillId="0" borderId="0" xfId="0" applyFont="1" applyFill="1" applyBorder="1" applyAlignment="1"/>
    <xf numFmtId="0" fontId="2" fillId="7" borderId="12" xfId="0" applyFont="1" applyFill="1" applyBorder="1" applyAlignment="1">
      <alignment vertical="center"/>
    </xf>
    <xf numFmtId="0" fontId="2" fillId="7" borderId="13" xfId="0" applyFont="1" applyFill="1" applyBorder="1" applyAlignment="1">
      <alignment vertical="center"/>
    </xf>
    <xf numFmtId="0" fontId="2" fillId="8" borderId="4" xfId="0" applyFont="1" applyFill="1" applyBorder="1" applyAlignment="1">
      <alignment vertical="center"/>
    </xf>
    <xf numFmtId="0" fontId="2" fillId="7" borderId="4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2" fillId="7" borderId="5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10" borderId="12" xfId="0" applyFont="1" applyFill="1" applyBorder="1" applyAlignment="1">
      <alignment vertical="center"/>
    </xf>
    <xf numFmtId="0" fontId="2" fillId="1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8" borderId="6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2" fillId="9" borderId="6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10" borderId="14" xfId="0" applyFont="1" applyFill="1" applyBorder="1" applyAlignment="1">
      <alignment vertical="center"/>
    </xf>
    <xf numFmtId="0" fontId="2" fillId="8" borderId="12" xfId="0" applyFont="1" applyFill="1" applyBorder="1" applyAlignment="1">
      <alignment vertical="center"/>
    </xf>
    <xf numFmtId="0" fontId="2" fillId="8" borderId="13" xfId="0" applyFont="1" applyFill="1" applyBorder="1" applyAlignment="1">
      <alignment vertical="center"/>
    </xf>
    <xf numFmtId="0" fontId="2" fillId="3" borderId="13" xfId="0" applyFont="1" applyFill="1" applyBorder="1" applyAlignment="1">
      <alignment vertical="center"/>
    </xf>
    <xf numFmtId="0" fontId="2" fillId="7" borderId="6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8" borderId="4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8" borderId="1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2" fillId="10" borderId="1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10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7" borderId="19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10" borderId="1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10" borderId="19" xfId="0" applyFont="1" applyFill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2" fillId="7" borderId="1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8" borderId="19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6" fillId="3" borderId="12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22" xfId="0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top"/>
    </xf>
    <xf numFmtId="0" fontId="0" fillId="11" borderId="28" xfId="0" applyFill="1" applyBorder="1" applyAlignment="1">
      <alignment horizontal="right" vertical="top"/>
    </xf>
    <xf numFmtId="0" fontId="0" fillId="11" borderId="29" xfId="0" applyFill="1" applyBorder="1" applyAlignment="1">
      <alignment horizontal="center" vertical="center"/>
    </xf>
    <xf numFmtId="0" fontId="0" fillId="11" borderId="30" xfId="0" applyFill="1" applyBorder="1" applyAlignment="1">
      <alignment horizontal="right" vertical="top"/>
    </xf>
    <xf numFmtId="0" fontId="0" fillId="11" borderId="31" xfId="0" applyFill="1" applyBorder="1" applyAlignment="1">
      <alignment horizontal="center" vertical="center"/>
    </xf>
    <xf numFmtId="0" fontId="5" fillId="5" borderId="22" xfId="0" applyFont="1" applyFill="1" applyBorder="1" applyAlignment="1">
      <alignment vertical="center"/>
    </xf>
    <xf numFmtId="0" fontId="5" fillId="5" borderId="16" xfId="0" applyFont="1" applyFill="1" applyBorder="1" applyAlignment="1">
      <alignment horizontal="right" vertical="center"/>
    </xf>
    <xf numFmtId="0" fontId="5" fillId="5" borderId="2" xfId="0" applyFont="1" applyFill="1" applyBorder="1" applyAlignment="1">
      <alignment horizontal="left" vertical="center"/>
    </xf>
    <xf numFmtId="0" fontId="5" fillId="6" borderId="3" xfId="0" applyFont="1" applyFill="1" applyBorder="1" applyAlignment="1">
      <alignment vertical="center"/>
    </xf>
    <xf numFmtId="0" fontId="8" fillId="0" borderId="23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right" vertical="center"/>
    </xf>
    <xf numFmtId="0" fontId="5" fillId="6" borderId="2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right" vertical="center"/>
    </xf>
    <xf numFmtId="0" fontId="5" fillId="4" borderId="22" xfId="0" applyFont="1" applyFill="1" applyBorder="1" applyAlignment="1">
      <alignment vertical="center"/>
    </xf>
    <xf numFmtId="0" fontId="8" fillId="0" borderId="2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2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1" fillId="11" borderId="27" xfId="0" applyFont="1" applyFill="1" applyBorder="1" applyAlignment="1">
      <alignment horizontal="center" vertical="top"/>
    </xf>
    <xf numFmtId="0" fontId="1" fillId="11" borderId="15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 textRotation="90"/>
    </xf>
    <xf numFmtId="0" fontId="4" fillId="2" borderId="24" xfId="0" applyFont="1" applyFill="1" applyBorder="1" applyAlignment="1">
      <alignment horizontal="center" vertical="center" textRotation="90"/>
    </xf>
    <xf numFmtId="0" fontId="4" fillId="2" borderId="25" xfId="0" applyFont="1" applyFill="1" applyBorder="1" applyAlignment="1">
      <alignment horizontal="center" vertical="center" textRotation="90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right" vertical="center"/>
    </xf>
    <xf numFmtId="0" fontId="2" fillId="3" borderId="3" xfId="0" applyFont="1" applyFill="1" applyBorder="1" applyAlignment="1">
      <alignment horizontal="right" vertical="center"/>
    </xf>
    <xf numFmtId="0" fontId="2" fillId="9" borderId="1" xfId="0" applyFont="1" applyFill="1" applyBorder="1" applyAlignment="1">
      <alignment horizontal="right" vertical="center"/>
    </xf>
    <xf numFmtId="0" fontId="2" fillId="9" borderId="3" xfId="0" applyFont="1" applyFill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2" fillId="7" borderId="1" xfId="0" applyFont="1" applyFill="1" applyBorder="1" applyAlignment="1">
      <alignment horizontal="right" vertical="center"/>
    </xf>
    <xf numFmtId="0" fontId="2" fillId="7" borderId="3" xfId="0" applyFont="1" applyFill="1" applyBorder="1" applyAlignment="1">
      <alignment horizontal="right" vertical="center"/>
    </xf>
    <xf numFmtId="0" fontId="2" fillId="8" borderId="1" xfId="0" applyFont="1" applyFill="1" applyBorder="1" applyAlignment="1">
      <alignment horizontal="right" vertical="center"/>
    </xf>
    <xf numFmtId="0" fontId="2" fillId="8" borderId="3" xfId="0" applyFont="1" applyFill="1" applyBorder="1" applyAlignment="1">
      <alignment horizontal="right" vertical="center"/>
    </xf>
    <xf numFmtId="0" fontId="4" fillId="2" borderId="27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0</xdr:rowOff>
    </xdr:from>
    <xdr:to>
      <xdr:col>22</xdr:col>
      <xdr:colOff>342900</xdr:colOff>
      <xdr:row>43</xdr:row>
      <xdr:rowOff>57150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294CC12-0006-458D-8BC5-AF87F6D048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96625" y="0"/>
          <a:ext cx="7772400" cy="10058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80E90-F377-402B-85AD-A02739537364}">
  <dimension ref="A1:M42"/>
  <sheetViews>
    <sheetView tabSelected="1" workbookViewId="0">
      <selection activeCell="D35" sqref="D35"/>
    </sheetView>
  </sheetViews>
  <sheetFormatPr defaultColWidth="8.81640625" defaultRowHeight="14.5" x14ac:dyDescent="0.35"/>
  <cols>
    <col min="1" max="1" width="8.81640625" style="2"/>
    <col min="2" max="2" width="16.26953125" style="2" customWidth="1"/>
    <col min="3" max="3" width="4.81640625" style="2" customWidth="1"/>
    <col min="4" max="4" width="40.81640625" style="2" customWidth="1"/>
    <col min="5" max="5" width="14.54296875" style="52" customWidth="1"/>
    <col min="6" max="6" width="4.81640625" style="2" customWidth="1"/>
    <col min="7" max="7" width="40.6328125" style="2" customWidth="1"/>
    <col min="8" max="8" width="14.54296875" style="52" customWidth="1"/>
    <col min="9" max="9" width="4.81640625" style="2" customWidth="1"/>
    <col min="10" max="10" width="8.81640625" style="2" customWidth="1"/>
    <col min="11" max="16384" width="8.81640625" style="2"/>
  </cols>
  <sheetData>
    <row r="1" spans="1:9" s="1" customFormat="1" ht="29.25" customHeight="1" thickBot="1" x14ac:dyDescent="0.4">
      <c r="A1" s="115" t="s">
        <v>32</v>
      </c>
      <c r="B1" s="116"/>
      <c r="C1" s="116"/>
      <c r="D1" s="116"/>
      <c r="E1" s="116"/>
      <c r="F1" s="109" t="s">
        <v>33</v>
      </c>
      <c r="G1" s="109"/>
      <c r="H1" s="109"/>
      <c r="I1" s="110"/>
    </row>
    <row r="2" spans="1:9" s="74" customFormat="1" ht="36.5" thickBot="1" x14ac:dyDescent="0.4">
      <c r="A2" s="73"/>
      <c r="B2" s="73"/>
      <c r="C2" s="73"/>
      <c r="D2" s="88" t="s">
        <v>23</v>
      </c>
      <c r="E2" s="83" t="s">
        <v>25</v>
      </c>
      <c r="F2" s="83" t="s">
        <v>24</v>
      </c>
      <c r="G2" s="88" t="s">
        <v>23</v>
      </c>
      <c r="H2" s="83" t="s">
        <v>25</v>
      </c>
      <c r="I2" s="83" t="s">
        <v>24</v>
      </c>
    </row>
    <row r="3" spans="1:9" ht="18" customHeight="1" thickBot="1" x14ac:dyDescent="0.4">
      <c r="A3" s="127" t="s">
        <v>0</v>
      </c>
      <c r="B3" s="86" t="s">
        <v>39</v>
      </c>
      <c r="C3" s="87">
        <f>H41</f>
        <v>2024</v>
      </c>
      <c r="D3" s="80" t="s">
        <v>35</v>
      </c>
      <c r="E3" s="81">
        <f>H41</f>
        <v>2024</v>
      </c>
      <c r="F3" s="79"/>
      <c r="G3" s="84" t="s">
        <v>38</v>
      </c>
      <c r="H3" s="85">
        <f>H42</f>
        <v>2025</v>
      </c>
      <c r="I3" s="82"/>
    </row>
    <row r="4" spans="1:9" s="1" customFormat="1" ht="18" customHeight="1" x14ac:dyDescent="0.35">
      <c r="A4" s="112"/>
      <c r="B4" s="70"/>
      <c r="C4" s="11"/>
      <c r="D4" s="36" t="s">
        <v>13</v>
      </c>
      <c r="E4" s="46" t="s">
        <v>26</v>
      </c>
      <c r="F4" s="36">
        <v>3</v>
      </c>
      <c r="G4" s="36" t="s">
        <v>20</v>
      </c>
      <c r="H4" s="64" t="s">
        <v>26</v>
      </c>
      <c r="I4" s="37">
        <v>4</v>
      </c>
    </row>
    <row r="5" spans="1:9" ht="18" customHeight="1" x14ac:dyDescent="0.35">
      <c r="A5" s="112"/>
      <c r="B5" s="65"/>
      <c r="C5" s="12"/>
      <c r="D5" s="8" t="s">
        <v>28</v>
      </c>
      <c r="E5" s="41" t="s">
        <v>26</v>
      </c>
      <c r="F5" s="8">
        <v>2</v>
      </c>
      <c r="G5" s="9" t="s">
        <v>40</v>
      </c>
      <c r="H5" s="54" t="s">
        <v>27</v>
      </c>
      <c r="I5" s="19">
        <v>2</v>
      </c>
    </row>
    <row r="6" spans="1:9" ht="18" customHeight="1" x14ac:dyDescent="0.35">
      <c r="A6" s="112"/>
      <c r="B6" s="65"/>
      <c r="C6" s="12"/>
      <c r="D6" s="6" t="s">
        <v>19</v>
      </c>
      <c r="E6" s="62" t="s">
        <v>27</v>
      </c>
      <c r="F6" s="6">
        <v>3</v>
      </c>
      <c r="G6" s="6" t="s">
        <v>6</v>
      </c>
      <c r="H6" s="53" t="s">
        <v>27</v>
      </c>
      <c r="I6" s="7">
        <v>3</v>
      </c>
    </row>
    <row r="7" spans="1:9" ht="18" customHeight="1" x14ac:dyDescent="0.35">
      <c r="A7" s="112"/>
      <c r="B7" s="65"/>
      <c r="C7" s="12"/>
      <c r="D7" s="9" t="s">
        <v>12</v>
      </c>
      <c r="E7" s="42" t="s">
        <v>27</v>
      </c>
      <c r="F7" s="9">
        <v>1</v>
      </c>
      <c r="G7" s="20"/>
      <c r="H7" s="63"/>
      <c r="I7" s="21"/>
    </row>
    <row r="8" spans="1:9" ht="18" customHeight="1" thickBot="1" x14ac:dyDescent="0.4">
      <c r="A8" s="112"/>
      <c r="B8" s="65"/>
      <c r="C8" s="12"/>
      <c r="D8" s="12"/>
      <c r="E8" s="43"/>
      <c r="F8" s="12"/>
      <c r="G8" s="12" t="s">
        <v>21</v>
      </c>
      <c r="H8" s="55"/>
      <c r="I8" s="13"/>
    </row>
    <row r="9" spans="1:9" ht="18" customHeight="1" thickBot="1" x14ac:dyDescent="0.4">
      <c r="A9" s="113"/>
      <c r="B9" s="71" t="s">
        <v>1</v>
      </c>
      <c r="C9" s="14"/>
      <c r="D9" s="15" t="s">
        <v>1</v>
      </c>
      <c r="E9" s="44"/>
      <c r="F9" s="14">
        <f>SUM(F4:F8)</f>
        <v>9</v>
      </c>
      <c r="G9" s="15" t="s">
        <v>1</v>
      </c>
      <c r="H9" s="56"/>
      <c r="I9" s="16">
        <f>SUM(I4:I8)</f>
        <v>9</v>
      </c>
    </row>
    <row r="10" spans="1:9" ht="18" customHeight="1" thickBot="1" x14ac:dyDescent="0.4">
      <c r="A10" s="40"/>
      <c r="B10" s="40"/>
      <c r="C10" s="40"/>
      <c r="D10" s="40"/>
      <c r="E10" s="45"/>
      <c r="F10" s="114"/>
      <c r="G10" s="114"/>
      <c r="H10" s="45"/>
      <c r="I10" s="40"/>
    </row>
    <row r="11" spans="1:9" s="1" customFormat="1" ht="18" customHeight="1" thickBot="1" x14ac:dyDescent="0.4">
      <c r="A11" s="111" t="s">
        <v>2</v>
      </c>
      <c r="B11" s="86" t="s">
        <v>39</v>
      </c>
      <c r="C11" s="87">
        <f>H42</f>
        <v>2025</v>
      </c>
      <c r="D11" s="80" t="s">
        <v>35</v>
      </c>
      <c r="E11" s="81">
        <f>H42</f>
        <v>2025</v>
      </c>
      <c r="F11" s="79"/>
      <c r="G11" s="84" t="s">
        <v>38</v>
      </c>
      <c r="H11" s="85">
        <f>H42+1</f>
        <v>2026</v>
      </c>
      <c r="I11" s="82"/>
    </row>
    <row r="12" spans="1:9" ht="18" customHeight="1" x14ac:dyDescent="0.35">
      <c r="A12" s="112"/>
      <c r="B12" s="70"/>
      <c r="C12" s="17"/>
      <c r="D12" s="36" t="s">
        <v>17</v>
      </c>
      <c r="E12" s="46" t="s">
        <v>26</v>
      </c>
      <c r="F12" s="36">
        <v>3</v>
      </c>
      <c r="G12" s="36" t="s">
        <v>18</v>
      </c>
      <c r="H12" s="64" t="s">
        <v>26</v>
      </c>
      <c r="I12" s="37">
        <v>2</v>
      </c>
    </row>
    <row r="13" spans="1:9" ht="18" customHeight="1" x14ac:dyDescent="0.35">
      <c r="A13" s="112"/>
      <c r="B13" s="72"/>
      <c r="C13" s="18"/>
      <c r="D13" s="8" t="s">
        <v>30</v>
      </c>
      <c r="E13" s="41" t="s">
        <v>26</v>
      </c>
      <c r="F13" s="8">
        <v>2</v>
      </c>
      <c r="G13" s="68" t="s">
        <v>29</v>
      </c>
      <c r="H13" s="57" t="s">
        <v>7</v>
      </c>
      <c r="I13" s="38">
        <v>2</v>
      </c>
    </row>
    <row r="14" spans="1:9" ht="18" customHeight="1" x14ac:dyDescent="0.35">
      <c r="A14" s="112"/>
      <c r="B14" s="72"/>
      <c r="C14" s="18"/>
      <c r="D14" s="10" t="s">
        <v>31</v>
      </c>
      <c r="E14" s="47" t="s">
        <v>7</v>
      </c>
      <c r="F14" s="10">
        <v>3</v>
      </c>
      <c r="G14" s="6" t="s">
        <v>22</v>
      </c>
      <c r="H14" s="53" t="s">
        <v>27</v>
      </c>
      <c r="I14" s="7">
        <v>3</v>
      </c>
    </row>
    <row r="15" spans="1:9" ht="18" customHeight="1" x14ac:dyDescent="0.35">
      <c r="A15" s="112"/>
      <c r="B15" s="72"/>
      <c r="C15" s="18"/>
      <c r="D15" s="66" t="s">
        <v>29</v>
      </c>
      <c r="E15" s="47" t="s">
        <v>7</v>
      </c>
      <c r="F15" s="10">
        <v>2</v>
      </c>
      <c r="G15" s="6" t="s">
        <v>8</v>
      </c>
      <c r="H15" s="53" t="s">
        <v>27</v>
      </c>
      <c r="I15" s="7">
        <v>3</v>
      </c>
    </row>
    <row r="16" spans="1:9" ht="18" customHeight="1" thickBot="1" x14ac:dyDescent="0.4">
      <c r="A16" s="112"/>
      <c r="B16" s="98"/>
      <c r="C16" s="99"/>
      <c r="D16" s="22"/>
      <c r="E16" s="48"/>
      <c r="F16" s="23"/>
      <c r="G16" s="22"/>
      <c r="H16" s="100"/>
      <c r="I16" s="67"/>
    </row>
    <row r="17" spans="1:13" ht="18" customHeight="1" thickBot="1" x14ac:dyDescent="0.4">
      <c r="A17" s="113"/>
      <c r="B17" s="101" t="s">
        <v>1</v>
      </c>
      <c r="C17" s="102"/>
      <c r="D17" s="103" t="s">
        <v>1</v>
      </c>
      <c r="E17" s="104"/>
      <c r="F17" s="102">
        <f>SUM(F11:F16)</f>
        <v>10</v>
      </c>
      <c r="G17" s="103" t="s">
        <v>1</v>
      </c>
      <c r="H17" s="105"/>
      <c r="I17" s="106">
        <f>SUM(I11:I16)</f>
        <v>10</v>
      </c>
    </row>
    <row r="18" spans="1:13" ht="18" customHeight="1" thickBot="1" x14ac:dyDescent="0.4">
      <c r="A18" s="40"/>
      <c r="B18" s="40"/>
      <c r="C18" s="40"/>
      <c r="D18" s="40"/>
      <c r="E18" s="45"/>
      <c r="F18" s="114"/>
      <c r="G18" s="114"/>
      <c r="H18" s="45"/>
      <c r="I18" s="40"/>
    </row>
    <row r="19" spans="1:13" ht="18" customHeight="1" thickBot="1" x14ac:dyDescent="0.4">
      <c r="A19" s="111" t="s">
        <v>3</v>
      </c>
      <c r="B19" s="86" t="s">
        <v>39</v>
      </c>
      <c r="C19" s="87">
        <f>H42+1</f>
        <v>2026</v>
      </c>
      <c r="D19" s="80" t="s">
        <v>35</v>
      </c>
      <c r="E19" s="81">
        <f>H42+1</f>
        <v>2026</v>
      </c>
      <c r="F19" s="79"/>
      <c r="G19" s="84" t="s">
        <v>38</v>
      </c>
      <c r="H19" s="85">
        <f>H42+2</f>
        <v>2027</v>
      </c>
      <c r="I19" s="82"/>
    </row>
    <row r="20" spans="1:13" s="1" customFormat="1" ht="18" customHeight="1" x14ac:dyDescent="0.35">
      <c r="A20" s="112"/>
      <c r="B20" s="89"/>
      <c r="C20" s="90"/>
      <c r="D20" s="35" t="s">
        <v>11</v>
      </c>
      <c r="E20" s="49"/>
      <c r="F20" s="26">
        <v>4</v>
      </c>
      <c r="G20" s="35" t="s">
        <v>11</v>
      </c>
      <c r="H20" s="58"/>
      <c r="I20" s="27">
        <v>3</v>
      </c>
    </row>
    <row r="21" spans="1:13" ht="18" customHeight="1" x14ac:dyDescent="0.35">
      <c r="A21" s="112"/>
      <c r="B21" s="91"/>
      <c r="C21" s="92"/>
      <c r="D21" s="20"/>
      <c r="E21" s="50"/>
      <c r="F21" s="20"/>
      <c r="G21" s="24"/>
      <c r="H21" s="59"/>
      <c r="I21" s="21"/>
    </row>
    <row r="22" spans="1:13" ht="18" customHeight="1" x14ac:dyDescent="0.35">
      <c r="A22" s="112"/>
      <c r="B22" s="91"/>
      <c r="C22" s="92"/>
      <c r="D22" s="20"/>
      <c r="E22" s="50"/>
      <c r="F22" s="20"/>
      <c r="G22" s="20"/>
      <c r="H22" s="63"/>
      <c r="I22" s="21"/>
    </row>
    <row r="23" spans="1:13" ht="18" customHeight="1" thickBot="1" x14ac:dyDescent="0.4">
      <c r="A23" s="112"/>
      <c r="B23" s="93"/>
      <c r="C23" s="23"/>
      <c r="D23" s="20"/>
      <c r="E23" s="50"/>
      <c r="F23" s="20"/>
      <c r="G23" s="23"/>
      <c r="H23" s="94"/>
      <c r="I23" s="67"/>
      <c r="M23" s="2" t="s">
        <v>21</v>
      </c>
    </row>
    <row r="24" spans="1:13" ht="18" customHeight="1" thickBot="1" x14ac:dyDescent="0.4">
      <c r="A24" s="113"/>
      <c r="B24" s="71" t="s">
        <v>1</v>
      </c>
      <c r="C24" s="14"/>
      <c r="D24" s="15" t="s">
        <v>1</v>
      </c>
      <c r="E24" s="44"/>
      <c r="F24" s="14">
        <f>SUM(F20:F23)</f>
        <v>4</v>
      </c>
      <c r="G24" s="15" t="s">
        <v>1</v>
      </c>
      <c r="H24" s="56"/>
      <c r="I24" s="16">
        <f>SUM(I20:I23)</f>
        <v>3</v>
      </c>
    </row>
    <row r="25" spans="1:13" ht="18" customHeight="1" thickBot="1" x14ac:dyDescent="0.4">
      <c r="A25" s="40"/>
      <c r="B25" s="25"/>
      <c r="C25" s="69"/>
      <c r="D25" s="25"/>
      <c r="E25" s="45"/>
      <c r="F25" s="69"/>
      <c r="G25" s="25"/>
      <c r="H25" s="45"/>
      <c r="I25" s="69"/>
    </row>
    <row r="26" spans="1:13" ht="18" customHeight="1" thickBot="1" x14ac:dyDescent="0.4">
      <c r="A26" s="111" t="s">
        <v>4</v>
      </c>
      <c r="B26" s="86" t="s">
        <v>39</v>
      </c>
      <c r="C26" s="87">
        <f>H42+2</f>
        <v>2027</v>
      </c>
      <c r="D26" s="80" t="s">
        <v>35</v>
      </c>
      <c r="E26" s="81">
        <f>H42+2</f>
        <v>2027</v>
      </c>
      <c r="F26" s="79"/>
      <c r="G26" s="84" t="s">
        <v>38</v>
      </c>
      <c r="H26" s="85">
        <f>H42+3</f>
        <v>2028</v>
      </c>
      <c r="I26" s="82"/>
    </row>
    <row r="27" spans="1:13" ht="18" customHeight="1" x14ac:dyDescent="0.35">
      <c r="A27" s="112"/>
      <c r="B27" s="89"/>
      <c r="C27" s="90"/>
      <c r="D27" s="26" t="s">
        <v>11</v>
      </c>
      <c r="E27" s="51"/>
      <c r="F27" s="26">
        <v>4</v>
      </c>
      <c r="G27" s="26" t="s">
        <v>11</v>
      </c>
      <c r="H27" s="60"/>
      <c r="I27" s="27">
        <v>3</v>
      </c>
    </row>
    <row r="28" spans="1:13" ht="18" customHeight="1" x14ac:dyDescent="0.35">
      <c r="A28" s="112"/>
      <c r="B28" s="91"/>
      <c r="C28" s="92"/>
      <c r="D28" s="20"/>
      <c r="E28" s="50"/>
      <c r="F28" s="20"/>
      <c r="G28" s="20"/>
      <c r="H28" s="63"/>
      <c r="I28" s="95"/>
    </row>
    <row r="29" spans="1:13" ht="18" customHeight="1" x14ac:dyDescent="0.35">
      <c r="A29" s="112"/>
      <c r="B29" s="91"/>
      <c r="C29" s="92"/>
      <c r="D29" s="20"/>
      <c r="E29" s="50"/>
      <c r="F29" s="20"/>
      <c r="G29" s="92"/>
      <c r="H29" s="96"/>
      <c r="I29" s="95"/>
    </row>
    <row r="30" spans="1:13" s="1" customFormat="1" ht="18" customHeight="1" thickBot="1" x14ac:dyDescent="0.4">
      <c r="A30" s="112"/>
      <c r="B30" s="93"/>
      <c r="C30" s="23"/>
      <c r="D30" s="23" t="s">
        <v>5</v>
      </c>
      <c r="E30" s="97"/>
      <c r="F30" s="23" t="s">
        <v>5</v>
      </c>
      <c r="G30" s="23"/>
      <c r="H30" s="94"/>
      <c r="I30" s="67"/>
    </row>
    <row r="31" spans="1:13" ht="18" customHeight="1" thickBot="1" x14ac:dyDescent="0.4">
      <c r="A31" s="113"/>
      <c r="B31" s="71" t="s">
        <v>1</v>
      </c>
      <c r="C31" s="14"/>
      <c r="D31" s="15" t="s">
        <v>1</v>
      </c>
      <c r="E31" s="44"/>
      <c r="F31" s="14">
        <f>SUM(F27:F30)</f>
        <v>4</v>
      </c>
      <c r="G31" s="15" t="s">
        <v>1</v>
      </c>
      <c r="H31" s="56"/>
      <c r="I31" s="16">
        <f>SUM(I27:I30)</f>
        <v>3</v>
      </c>
    </row>
    <row r="32" spans="1:13" ht="18" customHeight="1" x14ac:dyDescent="0.35">
      <c r="A32" s="3"/>
      <c r="B32" s="25"/>
      <c r="C32" s="40"/>
      <c r="D32" s="25"/>
      <c r="E32" s="45"/>
      <c r="F32" s="40"/>
      <c r="G32" s="25"/>
      <c r="H32" s="45"/>
      <c r="I32" s="40"/>
    </row>
    <row r="33" spans="1:9" ht="18" customHeight="1" thickBot="1" x14ac:dyDescent="0.4">
      <c r="A33" s="5"/>
      <c r="B33" s="28"/>
      <c r="C33" s="28"/>
      <c r="D33" s="25"/>
      <c r="E33" s="45"/>
      <c r="F33" s="40"/>
      <c r="G33" s="25"/>
      <c r="H33" s="45"/>
      <c r="I33" s="40"/>
    </row>
    <row r="34" spans="1:9" ht="18" customHeight="1" thickBot="1" x14ac:dyDescent="0.4">
      <c r="A34" s="4"/>
      <c r="B34" s="29"/>
      <c r="C34" s="29"/>
      <c r="D34" s="30"/>
      <c r="E34" s="45"/>
      <c r="F34" s="40"/>
      <c r="G34" s="123" t="s">
        <v>16</v>
      </c>
      <c r="H34" s="124"/>
      <c r="I34" s="39">
        <f>F6+F7+I5+I6+I14+I15</f>
        <v>15</v>
      </c>
    </row>
    <row r="35" spans="1:9" ht="18" customHeight="1" thickBot="1" x14ac:dyDescent="0.4">
      <c r="A35" s="4"/>
      <c r="B35" s="29"/>
      <c r="C35" s="29"/>
      <c r="D35" s="25"/>
      <c r="E35" s="45"/>
      <c r="F35" s="40"/>
      <c r="G35" s="125" t="s">
        <v>14</v>
      </c>
      <c r="H35" s="126"/>
      <c r="I35" s="31">
        <f>F4+F5+I4+F12+F13+I12</f>
        <v>16</v>
      </c>
    </row>
    <row r="36" spans="1:9" ht="18" customHeight="1" thickBot="1" x14ac:dyDescent="0.4">
      <c r="A36" s="4"/>
      <c r="B36" s="29"/>
      <c r="C36" s="29"/>
      <c r="D36" s="25"/>
      <c r="E36" s="45"/>
      <c r="F36" s="40"/>
      <c r="G36" s="117" t="s">
        <v>15</v>
      </c>
      <c r="H36" s="118"/>
      <c r="I36" s="32">
        <f>F15+F14+I13</f>
        <v>7</v>
      </c>
    </row>
    <row r="37" spans="1:9" ht="18" customHeight="1" thickBot="1" x14ac:dyDescent="0.4">
      <c r="A37" s="4"/>
      <c r="B37" s="29"/>
      <c r="C37" s="29"/>
      <c r="D37" s="25"/>
      <c r="E37" s="45"/>
      <c r="F37" s="40"/>
      <c r="G37" s="119" t="s">
        <v>9</v>
      </c>
      <c r="H37" s="120"/>
      <c r="I37" s="33">
        <f>F20+I20+F27+I27</f>
        <v>14</v>
      </c>
    </row>
    <row r="38" spans="1:9" ht="18" customHeight="1" thickBot="1" x14ac:dyDescent="0.4">
      <c r="A38" s="4"/>
      <c r="B38" s="29"/>
      <c r="C38" s="29"/>
      <c r="D38" s="25"/>
      <c r="E38" s="45"/>
      <c r="F38" s="40"/>
      <c r="G38" s="121" t="s">
        <v>10</v>
      </c>
      <c r="H38" s="122"/>
      <c r="I38" s="61">
        <f>SUM(I34:I37)</f>
        <v>52</v>
      </c>
    </row>
    <row r="39" spans="1:9" ht="15" thickBot="1" x14ac:dyDescent="0.4">
      <c r="B39" s="34"/>
      <c r="C39" s="34"/>
      <c r="D39" s="34"/>
      <c r="F39" s="34"/>
      <c r="G39" s="34"/>
      <c r="I39" s="34"/>
    </row>
    <row r="40" spans="1:9" ht="15" thickBot="1" x14ac:dyDescent="0.4">
      <c r="G40" s="107" t="s">
        <v>34</v>
      </c>
      <c r="H40" s="108"/>
    </row>
    <row r="41" spans="1:9" x14ac:dyDescent="0.35">
      <c r="G41" s="75" t="s">
        <v>37</v>
      </c>
      <c r="H41" s="76">
        <v>2024</v>
      </c>
    </row>
    <row r="42" spans="1:9" ht="15" thickBot="1" x14ac:dyDescent="0.4">
      <c r="G42" s="77" t="s">
        <v>36</v>
      </c>
      <c r="H42" s="78">
        <v>2025</v>
      </c>
    </row>
  </sheetData>
  <mergeCells count="14">
    <mergeCell ref="F1:I1"/>
    <mergeCell ref="G40:H40"/>
    <mergeCell ref="A19:A24"/>
    <mergeCell ref="A3:A9"/>
    <mergeCell ref="F10:G10"/>
    <mergeCell ref="A11:A17"/>
    <mergeCell ref="F18:G18"/>
    <mergeCell ref="A1:E1"/>
    <mergeCell ref="G36:H36"/>
    <mergeCell ref="G37:H37"/>
    <mergeCell ref="G38:H38"/>
    <mergeCell ref="A26:A31"/>
    <mergeCell ref="G34:H34"/>
    <mergeCell ref="G35:H35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Marcie Leek</dc:creator>
  <cp:lastModifiedBy>Marcie Leek</cp:lastModifiedBy>
  <cp:lastPrinted>2022-03-28T17:27:10Z</cp:lastPrinted>
  <dcterms:created xsi:type="dcterms:W3CDTF">2021-12-09T22:28:51Z</dcterms:created>
  <dcterms:modified xsi:type="dcterms:W3CDTF">2023-10-31T18:40:57Z</dcterms:modified>
</cp:coreProperties>
</file>